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13_ncr:1_{0865FC60-EDA9-4CDB-9A28-F1729CCE8F91}" xr6:coauthVersionLast="47" xr6:coauthVersionMax="47" xr10:uidLastSave="{00000000-0000-0000-0000-000000000000}"/>
  <bookViews>
    <workbookView xWindow="-108" yWindow="-108" windowWidth="23256" windowHeight="12456" tabRatio="955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6" l="1"/>
  <c r="B24" i="16"/>
  <c r="B25" i="16"/>
  <c r="B26" i="16"/>
  <c r="B27" i="16"/>
  <c r="B28" i="16"/>
  <c r="B29" i="16"/>
  <c r="B23" i="16"/>
  <c r="F23" i="14"/>
  <c r="F23" i="13"/>
  <c r="F23" i="12"/>
  <c r="F23" i="11"/>
  <c r="F23" i="10"/>
  <c r="F23" i="9"/>
  <c r="F23" i="8"/>
  <c r="F23" i="7"/>
  <c r="F23" i="6"/>
  <c r="F23" i="5"/>
  <c r="F23" i="4"/>
  <c r="F23" i="3"/>
  <c r="F23" i="1"/>
</calcChain>
</file>

<file path=xl/sharedStrings.xml><?xml version="1.0" encoding="utf-8"?>
<sst xmlns="http://schemas.openxmlformats.org/spreadsheetml/2006/main" count="332" uniqueCount="105">
  <si>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</si>
  <si>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</si>
  <si>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</si>
  <si>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</si>
  <si>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</si>
  <si>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</si>
  <si>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</si>
  <si>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</si>
  <si>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</si>
  <si>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</si>
  <si>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</si>
  <si>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</si>
  <si>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</si>
  <si>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</si>
  <si>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</si>
  <si>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</si>
  <si>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</si>
  <si>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</si>
  <si>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</si>
  <si>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</si>
  <si>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</si>
  <si>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</si>
  <si>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</si>
  <si>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</si>
  <si>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</si>
  <si>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</si>
  <si>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</si>
  <si>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</si>
  <si>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</si>
  <si>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</si>
  <si>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</si>
  <si>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</si>
  <si>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</si>
  <si>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</si>
  <si>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</si>
  <si>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</si>
  <si>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</si>
  <si>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</si>
  <si>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</si>
  <si>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</si>
  <si>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</si>
  <si>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</si>
  <si>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</si>
  <si>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</si>
  <si>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</si>
  <si>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</si>
  <si>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</si>
  <si>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</si>
  <si>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</si>
  <si>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</si>
  <si>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</si>
  <si>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</si>
  <si>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</si>
  <si>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</si>
  <si>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</si>
  <si>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</si>
  <si>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</si>
  <si>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</si>
  <si>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</si>
  <si>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</si>
  <si>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</si>
  <si>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</si>
  <si>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</si>
  <si>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</si>
  <si>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</si>
  <si>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</si>
  <si>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</si>
  <si>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</si>
  <si>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</si>
  <si>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01/06/2023 A 30/09/2023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</si>
  <si>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</si>
  <si>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</si>
  <si>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</si>
  <si>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</si>
  <si>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</si>
  <si>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</si>
  <si>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</si>
  <si>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</si>
  <si>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</si>
  <si>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>02/01/2023 A 30/04/2023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</si>
  <si>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</si>
  <si>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</si>
  <si>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</si>
  <si>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</si>
  <si>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</si>
  <si>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</si>
  <si>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</si>
  <si>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</si>
  <si>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</si>
  <si>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</si>
  <si>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02/01/2023 A 30/06/2023</t>
  </si>
  <si>
    <t>ELLEN ADILA DA ROCHA XAVIER</t>
  </si>
  <si>
    <t>LAYSE RAYANE RODRIGUES</t>
  </si>
  <si>
    <t>INAJA FREITAS TEODOSIO DE ALMEIDA</t>
  </si>
  <si>
    <t>FRANKLIN HENRIQUE SILVA DE ASSIS</t>
  </si>
  <si>
    <t>PARELHAS GÁS LTDA</t>
  </si>
  <si>
    <t>24.206.617/0005-50</t>
  </si>
  <si>
    <t>700.994.444-02</t>
  </si>
  <si>
    <t>077.495.394-25</t>
  </si>
  <si>
    <t>056.968.264-90</t>
  </si>
  <si>
    <t>074.205.174-95</t>
  </si>
  <si>
    <t>04/01/2023 A 31/12/2023</t>
  </si>
  <si>
    <t>Mês de Referência: ABRIL/2023</t>
  </si>
  <si>
    <t>01/02/2023 A 30/04/2023</t>
  </si>
  <si>
    <t>RELATORIO FINAL TOTAL DA VERBA INDENIZATORIA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</si>
</sst>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/>
    </xf>
    <xf numFmtId="44" fontId="9" fillId="3" borderId="2" xfId="1" applyFont="1" applyFill="1" applyBorder="1"/>
    <xf numFmtId="44" fontId="9" fillId="3" borderId="4" xfId="1" applyFont="1" applyFill="1" applyBorder="1"/>
    <xf numFmtId="44" fontId="9" fillId="4" borderId="9" xfId="1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4" borderId="19" xfId="1" applyFont="1" applyFill="1" applyBorder="1"/>
    <xf numFmtId="44" fontId="9" fillId="3" borderId="19" xfId="1" applyFont="1" applyFill="1" applyBorder="1"/>
    <xf numFmtId="44" fontId="9" fillId="4" borderId="16" xfId="1" applyFont="1" applyFill="1" applyBorder="1" applyAlignment="1">
      <alignment horizontal="center"/>
    </xf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4" borderId="22" xfId="1" applyFont="1" applyFill="1" applyBorder="1" applyAlignment="1">
      <alignment horizontal="center"/>
    </xf>
    <xf numFmtId="44" fontId="9" fillId="4" borderId="12" xfId="1" applyFont="1" applyFill="1" applyBorder="1"/>
    <xf numFmtId="44" fontId="9" fillId="4" borderId="24" xfId="1" applyFont="1" applyFill="1" applyBorder="1"/>
    <xf numFmtId="44" fontId="9" fillId="4" borderId="25" xfId="1" applyFont="1" applyFill="1" applyBorder="1"/>
    <xf numFmtId="44" fontId="9" fillId="3" borderId="9" xfId="1" applyFont="1" applyFill="1" applyBorder="1" applyAlignment="1">
      <alignment horizontal="center"/>
    </xf>
    <xf numFmtId="44" fontId="9" fillId="3" borderId="9" xfId="1" applyFont="1" applyFill="1" applyBorder="1"/>
    <xf numFmtId="8" fontId="9" fillId="4" borderId="4" xfId="1" applyNumberFormat="1" applyFont="1" applyFill="1" applyBorder="1" applyAlignment="1">
      <alignment horizontal="center"/>
    </xf>
    <xf numFmtId="8" fontId="9" fillId="3" borderId="7" xfId="1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44" fontId="9" fillId="4" borderId="28" xfId="1" applyFont="1" applyFill="1" applyBorder="1"/>
    <xf numFmtId="0" fontId="10" fillId="3" borderId="16" xfId="0" applyFont="1" applyFill="1" applyBorder="1" applyAlignment="1">
      <alignment vertical="center" wrapText="1"/>
    </xf>
    <xf numFmtId="8" fontId="9" fillId="4" borderId="16" xfId="1" applyNumberFormat="1" applyFont="1" applyFill="1" applyBorder="1" applyAlignment="1">
      <alignment horizontal="center"/>
    </xf>
    <xf numFmtId="8" fontId="9" fillId="2" borderId="7" xfId="1" applyNumberFormat="1" applyFont="1" applyFill="1" applyBorder="1" applyAlignment="1">
      <alignment horizontal="center"/>
    </xf>
    <xf numFmtId="0" fontId="9" fillId="4" borderId="29" xfId="0" applyFont="1" applyFill="1" applyBorder="1" applyAlignment="1">
      <alignment horizontal="left" vertical="center" wrapText="1"/>
    </xf>
    <xf numFmtId="44" fontId="9" fillId="3" borderId="16" xfId="1" applyFont="1" applyFill="1" applyBorder="1"/>
    <xf numFmtId="44" fontId="9" fillId="2" borderId="16" xfId="1" applyFont="1" applyFill="1" applyBorder="1"/>
    <xf numFmtId="0" fontId="12" fillId="2" borderId="16" xfId="0" applyFont="1" applyFill="1" applyBorder="1" applyAlignment="1">
      <alignment horizontal="center"/>
    </xf>
    <xf numFmtId="44" fontId="9" fillId="2" borderId="16" xfId="1" applyFont="1" applyFill="1" applyBorder="1" applyAlignment="1">
      <alignment horizontal="center"/>
    </xf>
    <xf numFmtId="8" fontId="9" fillId="2" borderId="16" xfId="1" applyNumberFormat="1" applyFont="1" applyFill="1" applyBorder="1" applyAlignment="1">
      <alignment horizontal="center"/>
    </xf>
    <xf numFmtId="44" fontId="12" fillId="2" borderId="16" xfId="1" applyFont="1" applyFill="1" applyBorder="1" applyAlignment="1">
      <alignment horizontal="center"/>
    </xf>
    <xf numFmtId="44" fontId="12" fillId="2" borderId="24" xfId="1" applyFont="1" applyFill="1" applyBorder="1" applyAlignment="1">
      <alignment horizontal="center"/>
    </xf>
    <xf numFmtId="44" fontId="9" fillId="2" borderId="24" xfId="1" applyFont="1" applyFill="1" applyBorder="1" applyAlignment="1">
      <alignment horizontal="center"/>
    </xf>
    <xf numFmtId="44" fontId="9" fillId="4" borderId="4" xfId="1" applyFont="1" applyFill="1" applyBorder="1" applyAlignment="1">
      <alignment horizontal="center"/>
    </xf>
    <xf numFmtId="44" fontId="9" fillId="4" borderId="7" xfId="1" applyFont="1" applyFill="1" applyBorder="1" applyAlignment="1">
      <alignment horizontal="center"/>
    </xf>
    <xf numFmtId="44" fontId="9" fillId="2" borderId="9" xfId="1" applyFont="1" applyFill="1" applyBorder="1" applyAlignment="1">
      <alignment horizontal="center"/>
    </xf>
    <xf numFmtId="44" fontId="9" fillId="3" borderId="7" xfId="1" applyFont="1" applyFill="1" applyBorder="1" applyAlignment="1">
      <alignment horizontal="center"/>
    </xf>
    <xf numFmtId="44" fontId="9" fillId="4" borderId="23" xfId="1" applyFont="1" applyFill="1" applyBorder="1" applyAlignment="1">
      <alignment horizontal="center"/>
    </xf>
    <xf numFmtId="0" fontId="9" fillId="4" borderId="9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44" fontId="9" fillId="3" borderId="31" xfId="1" applyFont="1" applyFill="1" applyBorder="1" applyAlignment="1">
      <alignment horizontal="center" vertical="center" wrapText="1"/>
    </xf>
    <xf numFmtId="44" fontId="9" fillId="3" borderId="30" xfId="1" applyFont="1" applyFill="1" applyBorder="1"/>
    <xf numFmtId="44" fontId="9" fillId="4" borderId="32" xfId="1" applyFont="1" applyFill="1" applyBorder="1"/>
    <xf numFmtId="44" fontId="9" fillId="3" borderId="32" xfId="1" applyFont="1" applyFill="1" applyBorder="1" applyAlignment="1">
      <alignment horizontal="center"/>
    </xf>
    <xf numFmtId="8" fontId="9" fillId="3" borderId="16" xfId="1" applyNumberFormat="1" applyFont="1" applyFill="1" applyBorder="1" applyAlignment="1">
      <alignment horizontal="center"/>
    </xf>
    <xf numFmtId="8" fontId="9" fillId="3" borderId="9" xfId="1" applyNumberFormat="1" applyFont="1" applyFill="1" applyBorder="1" applyAlignment="1">
      <alignment horizontal="center"/>
    </xf>
    <xf numFmtId="44" fontId="9" fillId="2" borderId="18" xfId="1" applyFont="1" applyFill="1" applyBorder="1" applyAlignment="1">
      <alignment horizontal="center"/>
    </xf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44" fontId="14" fillId="3" borderId="35" xfId="1" applyFont="1" applyFill="1" applyBorder="1" applyAlignment="1">
      <alignment horizontal="center" vertical="center" wrapText="1"/>
    </xf>
    <xf numFmtId="44" fontId="14" fillId="3" borderId="33" xfId="1" applyFont="1" applyFill="1" applyBorder="1" applyAlignment="1">
      <alignment horizontal="center" vertical="center" wrapText="1"/>
    </xf>
    <xf numFmtId="44" fontId="14" fillId="3" borderId="36" xfId="1" applyFont="1" applyFill="1" applyBorder="1" applyAlignment="1">
      <alignment horizontal="center" vertical="center" wrapText="1"/>
    </xf>
    <xf numFmtId="44" fontId="16" fillId="3" borderId="13" xfId="1" applyFont="1" applyFill="1" applyBorder="1" applyAlignment="1">
      <alignment horizontal="center" vertical="center"/>
    </xf>
    <xf numFmtId="44" fontId="16" fillId="3" borderId="5" xfId="1" applyFont="1" applyFill="1" applyBorder="1" applyAlignment="1">
      <alignment horizontal="center" vertical="center"/>
    </xf>
    <xf numFmtId="44" fontId="16" fillId="3" borderId="6" xfId="1" applyFont="1" applyFill="1" applyBorder="1" applyAlignment="1">
      <alignment horizontal="center" vertical="center"/>
    </xf>
    <xf numFmtId="44" fontId="16" fillId="3" borderId="14" xfId="1" applyFont="1" applyFill="1" applyBorder="1" applyAlignment="1">
      <alignment horizontal="center" vertical="center"/>
    </xf>
    <xf numFmtId="44" fontId="16" fillId="3" borderId="0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16" fillId="3" borderId="15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10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6547" cy="22798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728241</xdr:colOff>
      <xdr:row>0</xdr:row>
      <xdr:rowOff>152400</xdr:rowOff>
    </xdr:from>
    <xdr:to>
      <xdr:col>0</xdr:col>
      <xdr:colOff>3335777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241" y="152400"/>
          <a:ext cx="2607536" cy="2301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abSelected="1" zoomScale="40" zoomScaleNormal="40" zoomScaleSheetLayoutView="40" workbookViewId="0">
      <selection activeCell="S37" sqref="S37"/>
    </sheetView>
  </sheetViews>
  <sheetFormatPr defaultColWidth="8.88671875" defaultRowHeight="14.4" x14ac:dyDescent="0.3"/>
  <cols>
    <col min="1" max="1" width="155.6640625" style="1" customWidth="1"/>
    <col min="2" max="2" width="92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14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20">
        <v>0</v>
      </c>
      <c r="F23" s="72">
        <f>SUM(E23:E36)</f>
        <v>7900</v>
      </c>
      <c r="G23" s="72"/>
      <c r="H23" s="72"/>
      <c r="I23" s="72"/>
      <c r="J23" s="72"/>
      <c r="K23" s="72"/>
      <c r="L23" s="72"/>
      <c r="M23" s="72"/>
      <c r="N23" s="72"/>
    </row>
    <row r="24" spans="1:14" ht="58.95" customHeight="1" thickBot="1" x14ac:dyDescent="0.5">
      <c r="A24" s="75"/>
      <c r="B24" s="14"/>
      <c r="C24" s="6"/>
      <c r="D24" s="6"/>
      <c r="E24" s="18">
        <v>0</v>
      </c>
      <c r="F24" s="72"/>
      <c r="G24" s="72"/>
      <c r="H24" s="72"/>
      <c r="I24" s="72"/>
      <c r="J24" s="72"/>
      <c r="K24" s="72"/>
      <c r="L24" s="72"/>
      <c r="M24" s="72"/>
      <c r="N24" s="72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54" customHeight="1" thickBot="1" x14ac:dyDescent="0.5">
      <c r="A27" s="73" t="s">
        <v>9</v>
      </c>
      <c r="B27" s="21" t="s">
        <v>26</v>
      </c>
      <c r="C27" s="21" t="s">
        <v>32</v>
      </c>
      <c r="D27" s="21" t="s">
        <v>33</v>
      </c>
      <c r="E27" s="58">
        <v>2450</v>
      </c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52.95" customHeight="1" thickBot="1" x14ac:dyDescent="0.5">
      <c r="A28" s="73"/>
      <c r="B28" s="24" t="s">
        <v>27</v>
      </c>
      <c r="C28" s="24" t="s">
        <v>31</v>
      </c>
      <c r="D28" s="21" t="s">
        <v>33</v>
      </c>
      <c r="E28" s="59">
        <v>1750</v>
      </c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55.2" customHeight="1" thickBot="1" x14ac:dyDescent="0.5">
      <c r="A29" s="73"/>
      <c r="B29" s="21" t="s">
        <v>28</v>
      </c>
      <c r="C29" s="21" t="s">
        <v>29</v>
      </c>
      <c r="D29" s="21" t="s">
        <v>30</v>
      </c>
      <c r="E29" s="58">
        <v>3700</v>
      </c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38.25" customHeight="1" thickBot="1" x14ac:dyDescent="0.5">
      <c r="A30" s="19" t="s">
        <v>10</v>
      </c>
      <c r="B30" s="22"/>
      <c r="C30" s="22"/>
      <c r="D30" s="22"/>
      <c r="E30" s="23">
        <v>0</v>
      </c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72"/>
      <c r="G31" s="72"/>
      <c r="H31" s="72"/>
      <c r="I31" s="72"/>
      <c r="J31" s="72"/>
      <c r="K31" s="72"/>
      <c r="L31" s="72"/>
      <c r="M31" s="72"/>
      <c r="N31" s="7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ageMargins left="0.511811024" right="0.511811024" top="0.78740157499999996" bottom="0.78740157499999996" header="0.31496062000000002" footer="0.31496062000000002"/>
  <pageSetup paperSize="9" scale="32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</sheetPr>
  <dimension ref="A1:N37"/>
  <sheetViews>
    <sheetView zoomScale="40" zoomScaleNormal="40" zoomScaleSheetLayoutView="40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22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SUM(E23:E37)</f>
        <v>8349.94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49" t="s">
        <v>7</v>
      </c>
      <c r="B25" s="21" t="s">
        <v>70</v>
      </c>
      <c r="C25" s="21" t="s">
        <v>71</v>
      </c>
      <c r="D25" s="21" t="s">
        <v>72</v>
      </c>
      <c r="E25" s="42">
        <v>1100</v>
      </c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x14ac:dyDescent="0.45">
      <c r="A26" s="29" t="s">
        <v>8</v>
      </c>
      <c r="B26" s="40" t="s">
        <v>73</v>
      </c>
      <c r="C26" s="40" t="s">
        <v>74</v>
      </c>
      <c r="D26" s="40"/>
      <c r="E26" s="43">
        <v>749.94</v>
      </c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1.75" customHeight="1" x14ac:dyDescent="0.45">
      <c r="A27" s="116" t="s">
        <v>9</v>
      </c>
      <c r="B27" s="32" t="s">
        <v>75</v>
      </c>
      <c r="C27" s="32" t="s">
        <v>76</v>
      </c>
      <c r="D27" s="32" t="s">
        <v>103</v>
      </c>
      <c r="E27" s="47">
        <v>3500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thickBot="1" x14ac:dyDescent="0.5">
      <c r="A28" s="117"/>
      <c r="B28" s="60" t="s">
        <v>77</v>
      </c>
      <c r="C28" s="60" t="s">
        <v>78</v>
      </c>
      <c r="D28" s="32" t="s">
        <v>79</v>
      </c>
      <c r="E28" s="48">
        <v>3000</v>
      </c>
      <c r="F28" s="106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35">
      <c r="A29" s="44" t="s">
        <v>10</v>
      </c>
      <c r="B29" s="46"/>
      <c r="C29" s="46"/>
      <c r="D29" s="46"/>
      <c r="E29" s="46"/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26"/>
      <c r="C30" s="26"/>
      <c r="D30" s="26"/>
      <c r="E30" s="45"/>
      <c r="F30" s="109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ageMargins left="0.511811024" right="0.511811024" top="0.78740157499999996" bottom="0.78740157499999996" header="0.31496062000000002" footer="0.31496062000000002"/>
  <pageSetup paperSize="9" scale="2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</sheetPr>
  <dimension ref="A1:N39"/>
  <sheetViews>
    <sheetView topLeftCell="A3" zoomScale="40" zoomScaleNormal="40" zoomScaleSheetLayoutView="40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23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SUM(E23:E39)</f>
        <v>6395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x14ac:dyDescent="0.45">
      <c r="A26" s="5" t="s">
        <v>8</v>
      </c>
      <c r="B26" s="40" t="s">
        <v>95</v>
      </c>
      <c r="C26" s="40" t="s">
        <v>96</v>
      </c>
      <c r="D26" s="40"/>
      <c r="E26" s="43">
        <v>295</v>
      </c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1.75" customHeight="1" x14ac:dyDescent="0.45">
      <c r="A27" s="116" t="s">
        <v>9</v>
      </c>
      <c r="B27" s="53" t="s">
        <v>91</v>
      </c>
      <c r="C27" s="53" t="s">
        <v>97</v>
      </c>
      <c r="D27" s="53" t="s">
        <v>101</v>
      </c>
      <c r="E27" s="69">
        <v>1500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1.75" customHeight="1" x14ac:dyDescent="0.45">
      <c r="A28" s="116"/>
      <c r="B28" s="53" t="s">
        <v>92</v>
      </c>
      <c r="C28" s="53" t="s">
        <v>98</v>
      </c>
      <c r="D28" s="53" t="s">
        <v>101</v>
      </c>
      <c r="E28" s="70">
        <v>1300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1.75" customHeight="1" x14ac:dyDescent="0.45">
      <c r="A29" s="116"/>
      <c r="B29" s="53" t="s">
        <v>93</v>
      </c>
      <c r="C29" s="53" t="s">
        <v>99</v>
      </c>
      <c r="D29" s="53" t="s">
        <v>101</v>
      </c>
      <c r="E29" s="69">
        <v>1300</v>
      </c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4" ht="54" customHeight="1" thickBot="1" x14ac:dyDescent="0.5">
      <c r="A30" s="117"/>
      <c r="B30" s="71" t="s">
        <v>94</v>
      </c>
      <c r="C30" s="71" t="s">
        <v>100</v>
      </c>
      <c r="D30" s="53" t="s">
        <v>101</v>
      </c>
      <c r="E30" s="69">
        <v>2000</v>
      </c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6"/>
      <c r="G31" s="107"/>
      <c r="H31" s="107"/>
      <c r="I31" s="107"/>
      <c r="J31" s="107"/>
      <c r="K31" s="107"/>
      <c r="L31" s="107"/>
      <c r="M31" s="107"/>
      <c r="N31" s="108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9"/>
      <c r="G32" s="110"/>
      <c r="H32" s="110"/>
      <c r="I32" s="110"/>
      <c r="J32" s="110"/>
      <c r="K32" s="110"/>
      <c r="L32" s="110"/>
      <c r="M32" s="110"/>
      <c r="N32" s="111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ageMargins left="0.511811024" right="0.511811024" top="0.78740157499999996" bottom="0.78740157499999996" header="0.31496062000000002" footer="0.31496062000000002"/>
  <pageSetup paperSize="9" scale="2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7"/>
  <sheetViews>
    <sheetView zoomScale="40" zoomScaleNormal="40" zoomScaleSheetLayoutView="25" workbookViewId="0">
      <selection activeCell="C32" sqref="C32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24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65"/>
      <c r="F23" s="104">
        <f>SUM(E23:E37)</f>
        <v>7630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66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49" t="s">
        <v>7</v>
      </c>
      <c r="B25" s="8"/>
      <c r="C25" s="8"/>
      <c r="D25" s="8"/>
      <c r="E25" s="8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29" t="s">
        <v>8</v>
      </c>
      <c r="B26" s="40" t="s">
        <v>58</v>
      </c>
      <c r="C26" s="40" t="s">
        <v>59</v>
      </c>
      <c r="D26" s="14"/>
      <c r="E26" s="68">
        <v>730</v>
      </c>
      <c r="F26" s="107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x14ac:dyDescent="0.45">
      <c r="A27" s="63" t="s">
        <v>9</v>
      </c>
      <c r="B27" s="32" t="s">
        <v>53</v>
      </c>
      <c r="C27" s="32" t="s">
        <v>54</v>
      </c>
      <c r="D27" s="32" t="s">
        <v>55</v>
      </c>
      <c r="E27" s="68">
        <v>3200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x14ac:dyDescent="0.45">
      <c r="A28" s="64"/>
      <c r="B28" s="32" t="s">
        <v>56</v>
      </c>
      <c r="C28" s="32" t="s">
        <v>57</v>
      </c>
      <c r="D28" s="32" t="s">
        <v>55</v>
      </c>
      <c r="E28" s="32">
        <v>3700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5">
      <c r="A29" s="5" t="s">
        <v>10</v>
      </c>
      <c r="B29" s="6"/>
      <c r="C29" s="6"/>
      <c r="D29" s="6"/>
      <c r="E29" s="41"/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8"/>
      <c r="C30" s="8"/>
      <c r="D30" s="8"/>
      <c r="E30" s="67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8">
    <mergeCell ref="A23:A24"/>
    <mergeCell ref="F23:N30"/>
    <mergeCell ref="A1:N12"/>
    <mergeCell ref="A13:N15"/>
    <mergeCell ref="A16:N18"/>
    <mergeCell ref="A19:A21"/>
    <mergeCell ref="B19:E21"/>
    <mergeCell ref="F19:N22"/>
  </mergeCells>
  <pageMargins left="0.511811024" right="0.511811024" top="0.78740157499999996" bottom="0.78740157499999996" header="0.31496062000000002" footer="0.31496062000000002"/>
  <pageSetup paperSize="9" scale="3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zoomScale="40" zoomScaleNormal="40" zoomScaleSheetLayoutView="40" workbookViewId="0">
      <selection activeCell="E33" sqref="E33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25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SUM(E23:E36)</f>
        <v>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106"/>
      <c r="G27" s="107"/>
      <c r="H27" s="107"/>
      <c r="I27" s="107"/>
      <c r="J27" s="107"/>
      <c r="K27" s="107"/>
      <c r="L27" s="107"/>
      <c r="M27" s="107"/>
      <c r="N27" s="108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106"/>
      <c r="G28" s="107"/>
      <c r="H28" s="107"/>
      <c r="I28" s="107"/>
      <c r="J28" s="107"/>
      <c r="K28" s="107"/>
      <c r="L28" s="107"/>
      <c r="M28" s="107"/>
      <c r="N28" s="108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109"/>
      <c r="G29" s="110"/>
      <c r="H29" s="110"/>
      <c r="I29" s="110"/>
      <c r="J29" s="110"/>
      <c r="K29" s="110"/>
      <c r="L29" s="110"/>
      <c r="M29" s="110"/>
      <c r="N29" s="111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U28" sqref="T28:U28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125" t="s">
        <v>104</v>
      </c>
      <c r="B19" s="126"/>
      <c r="C19" s="126"/>
      <c r="D19" s="126"/>
      <c r="E19" s="127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128"/>
      <c r="B20" s="129"/>
      <c r="C20" s="129"/>
      <c r="D20" s="129"/>
      <c r="E20" s="130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33" customHeight="1" thickBot="1" x14ac:dyDescent="0.35">
      <c r="A21" s="131"/>
      <c r="B21" s="132"/>
      <c r="C21" s="132"/>
      <c r="D21" s="132"/>
      <c r="E21" s="133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64.2" customHeight="1" thickBot="1" x14ac:dyDescent="0.35">
      <c r="A22" s="134" t="s">
        <v>12</v>
      </c>
      <c r="B22" s="135" t="s">
        <v>5</v>
      </c>
      <c r="C22" s="136"/>
      <c r="D22" s="136"/>
      <c r="E22" s="137"/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8" thickBot="1" x14ac:dyDescent="0.35">
      <c r="A23" s="121" t="s">
        <v>6</v>
      </c>
      <c r="B23" s="138">
        <f>NAYARA!E23+TARCISIO!E23+ERIVAN!E23+'TALITA '!E23+'JOSEMAR '!E23+ÉLCIO!E23+ROBERTO!E23+ZULEIDE!E23+RODOLFO!E23+LUCICLAUDIO!E23+'MARCO CELITO'!E23+FABIO!E23</f>
        <v>0</v>
      </c>
      <c r="C23" s="139"/>
      <c r="D23" s="139"/>
      <c r="E23" s="140"/>
      <c r="F23" s="141">
        <f>SUM(B23:E29)</f>
        <v>71421</v>
      </c>
      <c r="G23" s="142"/>
      <c r="H23" s="142"/>
      <c r="I23" s="142"/>
      <c r="J23" s="142"/>
      <c r="K23" s="142"/>
      <c r="L23" s="142"/>
      <c r="M23" s="142"/>
      <c r="N23" s="143"/>
    </row>
    <row r="24" spans="1:14" ht="79.8" customHeight="1" thickBot="1" x14ac:dyDescent="0.35">
      <c r="A24" s="122"/>
      <c r="B24" s="138">
        <f>NAYARA!E24+TARCISIO!E24+ERIVAN!E24+'TALITA '!E24+'JOSEMAR '!E24+ÉLCIO!E24+ROBERTO!E24+ZULEIDE!E24+RODOLFO!E24+LUCICLAUDIO!E24+'MARCO CELITO'!E24+FABIO!E24</f>
        <v>0</v>
      </c>
      <c r="C24" s="139"/>
      <c r="D24" s="139"/>
      <c r="E24" s="140"/>
      <c r="F24" s="144"/>
      <c r="G24" s="145"/>
      <c r="H24" s="145"/>
      <c r="I24" s="145"/>
      <c r="J24" s="145"/>
      <c r="K24" s="145"/>
      <c r="L24" s="145"/>
      <c r="M24" s="145"/>
      <c r="N24" s="146"/>
    </row>
    <row r="25" spans="1:14" ht="46.8" thickBot="1" x14ac:dyDescent="0.35">
      <c r="A25" s="123" t="s">
        <v>7</v>
      </c>
      <c r="B25" s="138">
        <f>NAYARA!E25+TARCISIO!E25+ERIVAN!E25+'TALITA '!E25+'JOSEMAR '!E25+ÉLCIO!E25+ROBERTO!E25+ZULEIDE!E25+RODOLFO!E25+LUCICLAUDIO!E25+'MARCO CELITO'!E25+FABIO!E25</f>
        <v>3400</v>
      </c>
      <c r="C25" s="139"/>
      <c r="D25" s="139"/>
      <c r="E25" s="140"/>
      <c r="F25" s="144"/>
      <c r="G25" s="145"/>
      <c r="H25" s="145"/>
      <c r="I25" s="145"/>
      <c r="J25" s="145"/>
      <c r="K25" s="145"/>
      <c r="L25" s="145"/>
      <c r="M25" s="145"/>
      <c r="N25" s="146"/>
    </row>
    <row r="26" spans="1:14" ht="46.8" thickBot="1" x14ac:dyDescent="0.35">
      <c r="A26" s="124" t="s">
        <v>8</v>
      </c>
      <c r="B26" s="138">
        <f>NAYARA!E26+TARCISIO!E26+ERIVAN!E26+'TALITA '!E26+'JOSEMAR '!E26+ÉLCIO!E26+ROBERTO!E26+ZULEIDE!E26+RODOLFO!E26+LUCICLAUDIO!E26+'MARCO CELITO'!E26+FABIO!E26</f>
        <v>2521</v>
      </c>
      <c r="C26" s="139"/>
      <c r="D26" s="139"/>
      <c r="E26" s="140"/>
      <c r="F26" s="144"/>
      <c r="G26" s="145"/>
      <c r="H26" s="145"/>
      <c r="I26" s="145"/>
      <c r="J26" s="145"/>
      <c r="K26" s="145"/>
      <c r="L26" s="145"/>
      <c r="M26" s="145"/>
      <c r="N26" s="146"/>
    </row>
    <row r="27" spans="1:14" ht="73.8" thickBot="1" x14ac:dyDescent="0.35">
      <c r="A27" s="123" t="s">
        <v>9</v>
      </c>
      <c r="B27" s="138">
        <f>NAYARA!E27+TARCISIO!E27+ERIVAN!E27+'TALITA '!E27+'JOSEMAR '!E27+ÉLCIO!E27+ROBERTO!E27+ZULEIDE!E27+RODOLFO!E27+LUCICLAUDIO!E27+'MARCO CELITO'!E27+FABIO!E27</f>
        <v>31100</v>
      </c>
      <c r="C27" s="139"/>
      <c r="D27" s="139"/>
      <c r="E27" s="140"/>
      <c r="F27" s="144"/>
      <c r="G27" s="145"/>
      <c r="H27" s="145"/>
      <c r="I27" s="145"/>
      <c r="J27" s="145"/>
      <c r="K27" s="145"/>
      <c r="L27" s="145"/>
      <c r="M27" s="145"/>
      <c r="N27" s="146"/>
    </row>
    <row r="28" spans="1:14" ht="46.8" thickBot="1" x14ac:dyDescent="0.35">
      <c r="A28" s="124" t="s">
        <v>10</v>
      </c>
      <c r="B28" s="138">
        <f>NAYARA!E28+TARCISIO!E28+ERIVAN!E28+'TALITA '!E28+'JOSEMAR '!E28+ÉLCIO!E28+ROBERTO!E28+ZULEIDE!E28+RODOLFO!E28+LUCICLAUDIO!E28+'MARCO CELITO'!E28+FABIO!E28</f>
        <v>28300</v>
      </c>
      <c r="C28" s="139"/>
      <c r="D28" s="139"/>
      <c r="E28" s="140"/>
      <c r="F28" s="144"/>
      <c r="G28" s="145"/>
      <c r="H28" s="145"/>
      <c r="I28" s="145"/>
      <c r="J28" s="145"/>
      <c r="K28" s="145"/>
      <c r="L28" s="145"/>
      <c r="M28" s="145"/>
      <c r="N28" s="146"/>
    </row>
    <row r="29" spans="1:14" ht="46.8" thickBot="1" x14ac:dyDescent="0.35">
      <c r="A29" s="123" t="s">
        <v>11</v>
      </c>
      <c r="B29" s="138">
        <f>NAYARA!E29+TARCISIO!E29+ERIVAN!E29+'TALITA '!E29+'JOSEMAR '!E29+ÉLCIO!E29+ROBERTO!E29+ZULEIDE!E29+RODOLFO!E29+LUCICLAUDIO!E29+'MARCO CELITO'!E29+FABIO!E29</f>
        <v>6100</v>
      </c>
      <c r="C29" s="139"/>
      <c r="D29" s="139"/>
      <c r="E29" s="140"/>
      <c r="F29" s="147"/>
      <c r="G29" s="148"/>
      <c r="H29" s="148"/>
      <c r="I29" s="148"/>
      <c r="J29" s="148"/>
      <c r="K29" s="148"/>
      <c r="L29" s="148"/>
      <c r="M29" s="148"/>
      <c r="N29" s="149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  <mergeCell ref="A1:N12"/>
    <mergeCell ref="A13:N15"/>
    <mergeCell ref="A16:N18"/>
    <mergeCell ref="F19:N22"/>
  </mergeCells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zoomScale="40" zoomScaleNormal="40" zoomScaleSheetLayoutView="25" workbookViewId="0">
      <selection activeCell="C35" sqref="C35"/>
    </sheetView>
  </sheetViews>
  <sheetFormatPr defaultColWidth="8.88671875" defaultRowHeight="14.4" x14ac:dyDescent="0.3"/>
  <cols>
    <col min="1" max="1" width="155.6640625" style="1" customWidth="1"/>
    <col min="2" max="2" width="68.1093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37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SUM(E23:E37)</f>
        <v>7700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21" t="s">
        <v>38</v>
      </c>
      <c r="C25" s="21" t="s">
        <v>39</v>
      </c>
      <c r="D25" s="21" t="s">
        <v>33</v>
      </c>
      <c r="E25" s="58">
        <v>2300</v>
      </c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5" t="s">
        <v>8</v>
      </c>
      <c r="B26" s="14"/>
      <c r="C26" s="14"/>
      <c r="D26" s="14"/>
      <c r="E26" s="61"/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x14ac:dyDescent="0.45">
      <c r="A27" s="114" t="s">
        <v>9</v>
      </c>
      <c r="B27" s="36" t="s">
        <v>40</v>
      </c>
      <c r="C27" s="36" t="s">
        <v>41</v>
      </c>
      <c r="D27" s="36" t="s">
        <v>33</v>
      </c>
      <c r="E27" s="62">
        <v>3000</v>
      </c>
      <c r="F27" s="106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x14ac:dyDescent="0.45">
      <c r="A28" s="115"/>
      <c r="B28" s="32" t="s">
        <v>42</v>
      </c>
      <c r="C28" s="32" t="s">
        <v>43</v>
      </c>
      <c r="D28" s="32" t="s">
        <v>33</v>
      </c>
      <c r="E28" s="32">
        <v>2400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9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ageMargins left="0.511811024" right="0.511811024" top="0.78740157499999996" bottom="0.78740157499999996" header="0.31496062000000002" footer="0.31496062000000002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zoomScale="49" zoomScaleNormal="49" zoomScaleSheetLayoutView="25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60.1093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68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SUM(E23:E39)</f>
        <v>7000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x14ac:dyDescent="0.45">
      <c r="A26" s="5" t="s">
        <v>8</v>
      </c>
      <c r="B26" s="6"/>
      <c r="C26" s="6"/>
      <c r="D26" s="6"/>
      <c r="E26" s="18"/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x14ac:dyDescent="0.45">
      <c r="A27" s="73" t="s">
        <v>9</v>
      </c>
      <c r="B27" s="27" t="s">
        <v>60</v>
      </c>
      <c r="C27" s="27" t="s">
        <v>61</v>
      </c>
      <c r="D27" s="27" t="s">
        <v>69</v>
      </c>
      <c r="E27" s="27">
        <v>2000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x14ac:dyDescent="0.45">
      <c r="A28" s="73"/>
      <c r="B28" s="27" t="s">
        <v>62</v>
      </c>
      <c r="C28" s="27" t="s">
        <v>63</v>
      </c>
      <c r="D28" s="27" t="s">
        <v>69</v>
      </c>
      <c r="E28" s="27">
        <v>2000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4" customHeight="1" x14ac:dyDescent="0.45">
      <c r="A29" s="73"/>
      <c r="B29" s="27" t="s">
        <v>64</v>
      </c>
      <c r="C29" s="27" t="s">
        <v>65</v>
      </c>
      <c r="D29" s="27" t="s">
        <v>69</v>
      </c>
      <c r="E29" s="27">
        <v>1500</v>
      </c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4" ht="54" customHeight="1" x14ac:dyDescent="0.45">
      <c r="A30" s="73"/>
      <c r="B30" s="27" t="s">
        <v>66</v>
      </c>
      <c r="C30" s="27" t="s">
        <v>67</v>
      </c>
      <c r="D30" s="27" t="s">
        <v>69</v>
      </c>
      <c r="E30" s="27">
        <v>1500</v>
      </c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6"/>
      <c r="G31" s="107"/>
      <c r="H31" s="107"/>
      <c r="I31" s="107"/>
      <c r="J31" s="107"/>
      <c r="K31" s="107"/>
      <c r="L31" s="107"/>
      <c r="M31" s="107"/>
      <c r="N31" s="108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9"/>
      <c r="G32" s="110"/>
      <c r="H32" s="110"/>
      <c r="I32" s="110"/>
      <c r="J32" s="110"/>
      <c r="K32" s="110"/>
      <c r="L32" s="110"/>
      <c r="M32" s="110"/>
      <c r="N32" s="111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ageMargins left="0.511811024" right="0.511811024" top="0.78740157499999996" bottom="0.78740157499999996" header="0.31496062000000002" footer="0.31496062000000002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view="pageBreakPreview" zoomScale="40" zoomScaleNormal="40" zoomScaleSheetLayoutView="40" workbookViewId="0">
      <selection activeCell="B19" sqref="B19:E21"/>
    </sheetView>
  </sheetViews>
  <sheetFormatPr defaultColWidth="8.88671875" defaultRowHeight="14.4" x14ac:dyDescent="0.3"/>
  <cols>
    <col min="1" max="1" width="155.6640625" style="1" customWidth="1"/>
    <col min="2" max="2" width="58.88671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16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SUM(E23:E37)</f>
        <v>7746.0599999999995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5" t="s">
        <v>8</v>
      </c>
      <c r="B26" s="40" t="s">
        <v>50</v>
      </c>
      <c r="C26" s="40" t="s">
        <v>51</v>
      </c>
      <c r="D26" s="6"/>
      <c r="E26" s="18">
        <v>746.06</v>
      </c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thickBot="1" x14ac:dyDescent="0.5">
      <c r="A27" s="114" t="s">
        <v>9</v>
      </c>
      <c r="B27" s="8" t="s">
        <v>46</v>
      </c>
      <c r="C27" s="8" t="s">
        <v>47</v>
      </c>
      <c r="D27" s="8" t="s">
        <v>52</v>
      </c>
      <c r="E27" s="37">
        <v>3000</v>
      </c>
      <c r="F27" s="106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x14ac:dyDescent="0.45">
      <c r="A28" s="115"/>
      <c r="B28" s="38" t="s">
        <v>49</v>
      </c>
      <c r="C28" s="38" t="s">
        <v>48</v>
      </c>
      <c r="D28" s="38" t="s">
        <v>52</v>
      </c>
      <c r="E28" s="39">
        <v>4000</v>
      </c>
      <c r="F28" s="106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9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ageMargins left="0.511811024" right="0.511811024" top="0.78740157499999996" bottom="0.78740157499999996" header="0.31496062000000002" footer="0.31496062000000002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</sheetPr>
  <dimension ref="A1:N37"/>
  <sheetViews>
    <sheetView view="pageBreakPreview" zoomScale="40" zoomScaleNormal="40" zoomScaleSheetLayoutView="40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75.66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17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SUM(E23:E37)</f>
        <v>6400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x14ac:dyDescent="0.45">
      <c r="A26" s="5" t="s">
        <v>8</v>
      </c>
      <c r="B26" s="6"/>
      <c r="C26" s="6"/>
      <c r="D26" s="6"/>
      <c r="E26" s="18"/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1.75" customHeight="1" x14ac:dyDescent="0.45">
      <c r="A27" s="116" t="s">
        <v>9</v>
      </c>
      <c r="B27" s="51" t="s">
        <v>86</v>
      </c>
      <c r="C27" s="51" t="s">
        <v>88</v>
      </c>
      <c r="D27" s="51" t="s">
        <v>90</v>
      </c>
      <c r="E27" s="47">
        <v>4200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thickBot="1" x14ac:dyDescent="0.5">
      <c r="A28" s="117"/>
      <c r="B28" s="26" t="s">
        <v>87</v>
      </c>
      <c r="C28" s="26" t="s">
        <v>89</v>
      </c>
      <c r="D28" s="51" t="s">
        <v>90</v>
      </c>
      <c r="E28" s="47">
        <v>2200</v>
      </c>
      <c r="F28" s="106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9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ageMargins left="0.511811024" right="0.511811024" top="0.78740157499999996" bottom="0.78740157499999996" header="0.31496062000000002" footer="0.31496062000000002"/>
  <pageSetup paperSize="9" scale="2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zoomScale="40" zoomScaleNormal="40" zoomScaleSheetLayoutView="25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96.88671875" style="1" bestFit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18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SUM(E23:E37)</f>
        <v>7900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thickBot="1" x14ac:dyDescent="0.5">
      <c r="A27" s="73" t="s">
        <v>9</v>
      </c>
      <c r="B27" s="36" t="s">
        <v>45</v>
      </c>
      <c r="C27" s="34" t="s">
        <v>44</v>
      </c>
      <c r="D27" s="34" t="s">
        <v>30</v>
      </c>
      <c r="E27" s="35">
        <v>4200</v>
      </c>
      <c r="F27" s="106"/>
      <c r="G27" s="107"/>
      <c r="H27" s="107"/>
      <c r="I27" s="107"/>
      <c r="J27" s="107"/>
      <c r="K27" s="107"/>
      <c r="L27" s="107"/>
      <c r="M27" s="107"/>
      <c r="N27" s="108"/>
    </row>
    <row r="28" spans="1:14" ht="54" customHeight="1" thickBot="1" x14ac:dyDescent="0.5">
      <c r="A28" s="73"/>
      <c r="B28" s="21" t="s">
        <v>28</v>
      </c>
      <c r="C28" s="8" t="s">
        <v>29</v>
      </c>
      <c r="D28" s="8" t="s">
        <v>30</v>
      </c>
      <c r="E28" s="27">
        <v>3700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9"/>
      <c r="G30" s="110"/>
      <c r="H30" s="110"/>
      <c r="I30" s="110"/>
      <c r="J30" s="110"/>
      <c r="K30" s="110"/>
      <c r="L30" s="110"/>
      <c r="M30" s="110"/>
      <c r="N30" s="111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ageMargins left="0.511811024" right="0.511811024" top="0.78740157499999996" bottom="0.78740157499999996" header="0.31496062000000002" footer="0.31496062000000002"/>
  <pageSetup paperSize="9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zoomScale="40" zoomScaleNormal="40" zoomScaleSheetLayoutView="40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109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19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20">
        <v>0</v>
      </c>
      <c r="F23" s="72">
        <f>SUM(E23:E36)</f>
        <v>7900</v>
      </c>
      <c r="G23" s="72"/>
      <c r="H23" s="72"/>
      <c r="I23" s="72"/>
      <c r="J23" s="72"/>
      <c r="K23" s="72"/>
      <c r="L23" s="72"/>
      <c r="M23" s="72"/>
      <c r="N23" s="72"/>
    </row>
    <row r="24" spans="1:14" ht="58.95" customHeight="1" thickBot="1" x14ac:dyDescent="0.5">
      <c r="A24" s="75"/>
      <c r="B24" s="14"/>
      <c r="C24" s="6"/>
      <c r="D24" s="6"/>
      <c r="E24" s="18">
        <v>0</v>
      </c>
      <c r="F24" s="72"/>
      <c r="G24" s="72"/>
      <c r="H24" s="72"/>
      <c r="I24" s="72"/>
      <c r="J24" s="72"/>
      <c r="K24" s="72"/>
      <c r="L24" s="72"/>
      <c r="M24" s="72"/>
      <c r="N24" s="72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72"/>
      <c r="G26" s="72"/>
      <c r="H26" s="72"/>
      <c r="I26" s="72"/>
      <c r="J26" s="72"/>
      <c r="K26" s="72"/>
      <c r="L26" s="72"/>
      <c r="M26" s="72"/>
      <c r="N26" s="72"/>
    </row>
    <row r="27" spans="1:14" ht="54" customHeight="1" x14ac:dyDescent="0.45">
      <c r="A27" s="73" t="s">
        <v>9</v>
      </c>
      <c r="B27" s="32" t="s">
        <v>34</v>
      </c>
      <c r="C27" s="32" t="s">
        <v>36</v>
      </c>
      <c r="D27" s="27" t="s">
        <v>30</v>
      </c>
      <c r="E27" s="30">
        <v>4200</v>
      </c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52.95" customHeight="1" x14ac:dyDescent="0.45">
      <c r="A28" s="73"/>
      <c r="B28" s="32" t="s">
        <v>35</v>
      </c>
      <c r="C28" s="32" t="s">
        <v>29</v>
      </c>
      <c r="D28" s="27" t="s">
        <v>30</v>
      </c>
      <c r="E28" s="30">
        <v>3700</v>
      </c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55.2" customHeight="1" x14ac:dyDescent="0.45">
      <c r="A29" s="29" t="s">
        <v>10</v>
      </c>
      <c r="B29" s="28"/>
      <c r="C29" s="28"/>
      <c r="D29" s="28"/>
      <c r="E29" s="31">
        <v>0</v>
      </c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48" customHeight="1" thickBot="1" x14ac:dyDescent="0.5">
      <c r="A30" s="25" t="s">
        <v>11</v>
      </c>
      <c r="B30" s="26"/>
      <c r="C30" s="26"/>
      <c r="D30" s="26"/>
      <c r="E30" s="33">
        <v>0</v>
      </c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ageMargins left="0.511811024" right="0.511811024" top="0.78740157499999996" bottom="0.78740157499999996" header="0.31496062000000002" footer="0.31496062000000002"/>
  <pageSetup paperSize="9" scale="3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</sheetPr>
  <dimension ref="A1:N38"/>
  <sheetViews>
    <sheetView zoomScale="40" zoomScaleNormal="40" zoomScaleSheetLayoutView="40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20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/>
      <c r="F23" s="103">
        <f>SUM(E23:E38)</f>
        <v>7900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/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x14ac:dyDescent="0.45">
      <c r="A25" s="49" t="s">
        <v>7</v>
      </c>
      <c r="B25" s="34"/>
      <c r="C25" s="34"/>
      <c r="D25" s="34"/>
      <c r="E25" s="35"/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x14ac:dyDescent="0.45">
      <c r="A26" s="29" t="s">
        <v>8</v>
      </c>
      <c r="B26" s="28"/>
      <c r="C26" s="28"/>
      <c r="D26" s="28"/>
      <c r="E26" s="50"/>
      <c r="F26" s="107"/>
      <c r="G26" s="107"/>
      <c r="H26" s="107"/>
      <c r="I26" s="107"/>
      <c r="J26" s="107"/>
      <c r="K26" s="107"/>
      <c r="L26" s="107"/>
      <c r="M26" s="107"/>
      <c r="N26" s="108"/>
    </row>
    <row r="27" spans="1:14" ht="51.75" customHeight="1" x14ac:dyDescent="0.45">
      <c r="A27" s="118" t="s">
        <v>9</v>
      </c>
      <c r="B27" s="52" t="s">
        <v>80</v>
      </c>
      <c r="C27" s="53" t="s">
        <v>83</v>
      </c>
      <c r="D27" s="53" t="s">
        <v>55</v>
      </c>
      <c r="E27" s="54">
        <v>2300</v>
      </c>
      <c r="F27" s="107"/>
      <c r="G27" s="107"/>
      <c r="H27" s="107"/>
      <c r="I27" s="107"/>
      <c r="J27" s="107"/>
      <c r="K27" s="107"/>
      <c r="L27" s="107"/>
      <c r="M27" s="107"/>
      <c r="N27" s="108"/>
    </row>
    <row r="28" spans="1:14" ht="51.75" customHeight="1" x14ac:dyDescent="0.45">
      <c r="A28" s="119"/>
      <c r="B28" s="55" t="s">
        <v>81</v>
      </c>
      <c r="C28" s="53" t="s">
        <v>84</v>
      </c>
      <c r="D28" s="53" t="s">
        <v>55</v>
      </c>
      <c r="E28" s="54">
        <v>2300</v>
      </c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ht="54" customHeight="1" x14ac:dyDescent="0.45">
      <c r="A29" s="120"/>
      <c r="B29" s="56" t="s">
        <v>82</v>
      </c>
      <c r="C29" s="57" t="s">
        <v>85</v>
      </c>
      <c r="D29" s="53" t="s">
        <v>55</v>
      </c>
      <c r="E29" s="54">
        <v>3300</v>
      </c>
      <c r="F29" s="107"/>
      <c r="G29" s="107"/>
      <c r="H29" s="107"/>
      <c r="I29" s="107"/>
      <c r="J29" s="107"/>
      <c r="K29" s="107"/>
      <c r="L29" s="107"/>
      <c r="M29" s="107"/>
      <c r="N29" s="108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109"/>
      <c r="G31" s="110"/>
      <c r="H31" s="110"/>
      <c r="I31" s="110"/>
      <c r="J31" s="110"/>
      <c r="K31" s="110"/>
      <c r="L31" s="110"/>
      <c r="M31" s="110"/>
      <c r="N31" s="111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ageMargins left="0.511811024" right="0.511811024" top="0.78740157499999996" bottom="0.78740157499999996" header="0.31496062000000002" footer="0.31496062000000002"/>
  <pageSetup paperSize="9" scale="2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A32" sqref="A32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4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.4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4.4" customHeigh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4.4" customHeigh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4.4" customHeight="1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4.4" customHeight="1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x14ac:dyDescent="0.3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thickBot="1" x14ac:dyDescent="0.3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3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4" x14ac:dyDescent="0.3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5" thickBot="1" x14ac:dyDescent="0.3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4.4" customHeight="1" x14ac:dyDescent="0.3">
      <c r="A16" s="77" t="s">
        <v>102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4.4" customHeight="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14.4" customHeight="1" thickBot="1" x14ac:dyDescent="0.3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4.4" customHeight="1" x14ac:dyDescent="0.3">
      <c r="A19" s="87" t="s">
        <v>15</v>
      </c>
      <c r="B19" s="90" t="s">
        <v>21</v>
      </c>
      <c r="C19" s="91"/>
      <c r="D19" s="91"/>
      <c r="E19" s="92"/>
      <c r="F19" s="99" t="s">
        <v>0</v>
      </c>
      <c r="G19" s="99"/>
      <c r="H19" s="99"/>
      <c r="I19" s="99"/>
      <c r="J19" s="99"/>
      <c r="K19" s="99"/>
      <c r="L19" s="99"/>
      <c r="M19" s="99"/>
      <c r="N19" s="100"/>
    </row>
    <row r="20" spans="1:14" ht="14.4" customHeight="1" x14ac:dyDescent="0.3">
      <c r="A20" s="88"/>
      <c r="B20" s="93"/>
      <c r="C20" s="94"/>
      <c r="D20" s="94"/>
      <c r="E20" s="95"/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ht="15" customHeight="1" thickBot="1" x14ac:dyDescent="0.35">
      <c r="A21" s="89"/>
      <c r="B21" s="96"/>
      <c r="C21" s="97"/>
      <c r="D21" s="97"/>
      <c r="E21" s="98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2" customFormat="1" ht="46.2" customHeight="1" thickBot="1" x14ac:dyDescent="0.35">
      <c r="A23" s="74" t="s">
        <v>6</v>
      </c>
      <c r="B23" s="15"/>
      <c r="C23" s="16"/>
      <c r="D23" s="16"/>
      <c r="E23" s="17">
        <v>0</v>
      </c>
      <c r="F23" s="103">
        <f>SUM(E23:E36)</f>
        <v>0</v>
      </c>
      <c r="G23" s="104"/>
      <c r="H23" s="104"/>
      <c r="I23" s="104"/>
      <c r="J23" s="104"/>
      <c r="K23" s="104"/>
      <c r="L23" s="104"/>
      <c r="M23" s="104"/>
      <c r="N23" s="105"/>
    </row>
    <row r="24" spans="1:14" ht="58.95" customHeight="1" thickBot="1" x14ac:dyDescent="0.5">
      <c r="A24" s="75"/>
      <c r="B24" s="14"/>
      <c r="C24" s="6"/>
      <c r="D24" s="6"/>
      <c r="E24" s="18">
        <v>0</v>
      </c>
      <c r="F24" s="106"/>
      <c r="G24" s="107"/>
      <c r="H24" s="107"/>
      <c r="I24" s="107"/>
      <c r="J24" s="107"/>
      <c r="K24" s="107"/>
      <c r="L24" s="107"/>
      <c r="M24" s="107"/>
      <c r="N24" s="108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106"/>
      <c r="G25" s="107"/>
      <c r="H25" s="107"/>
      <c r="I25" s="107"/>
      <c r="J25" s="107"/>
      <c r="K25" s="107"/>
      <c r="L25" s="107"/>
      <c r="M25" s="107"/>
      <c r="N25" s="108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106"/>
      <c r="G26" s="107"/>
      <c r="H26" s="107"/>
      <c r="I26" s="107"/>
      <c r="J26" s="107"/>
      <c r="K26" s="107"/>
      <c r="L26" s="107"/>
      <c r="M26" s="107"/>
      <c r="N26" s="108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106"/>
      <c r="G27" s="107"/>
      <c r="H27" s="107"/>
      <c r="I27" s="107"/>
      <c r="J27" s="107"/>
      <c r="K27" s="107"/>
      <c r="L27" s="107"/>
      <c r="M27" s="107"/>
      <c r="N27" s="108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106"/>
      <c r="G28" s="107"/>
      <c r="H28" s="107"/>
      <c r="I28" s="107"/>
      <c r="J28" s="107"/>
      <c r="K28" s="107"/>
      <c r="L28" s="107"/>
      <c r="M28" s="107"/>
      <c r="N28" s="108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109"/>
      <c r="G29" s="110"/>
      <c r="H29" s="110"/>
      <c r="I29" s="110"/>
      <c r="J29" s="110"/>
      <c r="K29" s="110"/>
      <c r="L29" s="110"/>
      <c r="M29" s="110"/>
      <c r="N29" s="111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ageMargins left="0.511811024" right="0.511811024" top="0.78740157499999996" bottom="0.78740157499999996" header="0.31496062000000002" footer="0.31496062000000002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2023-10-13T14:58:09Z</cp:lastPrinted>
  <dcterms:created xsi:type="dcterms:W3CDTF">2023-02-14T17:15:31Z</dcterms:created>
  <dcterms:modified xsi:type="dcterms:W3CDTF">2023-10-14T00:41:18Z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